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0 SERVEIS GENERALS\000 SERVEIS ANY 2025\1101407318 NOU MANTENIMENT\3 PLEC TÈCNIC\"/>
    </mc:Choice>
  </mc:AlternateContent>
  <bookViews>
    <workbookView xWindow="570" yWindow="60" windowWidth="21990" windowHeight="10950" tabRatio="732" activeTab="1"/>
  </bookViews>
  <sheets>
    <sheet name="1.2 % descompte materials" sheetId="1" r:id="rId1"/>
    <sheet name="1.3 preu hora correctiu, etc." sheetId="4" r:id="rId2"/>
  </sheets>
  <definedNames>
    <definedName name="_xlnm.Print_Area" localSheetId="0">'1.2 % descompte materials'!$A$1:$M$11</definedName>
    <definedName name="_xlnm.Print_Area" localSheetId="1">'1.3 preu hora correctiu, etc.'!$A$1:$O$13</definedName>
  </definedNames>
  <calcPr calcId="162913"/>
</workbook>
</file>

<file path=xl/calcChain.xml><?xml version="1.0" encoding="utf-8"?>
<calcChain xmlns="http://schemas.openxmlformats.org/spreadsheetml/2006/main">
  <c r="N19" i="1" l="1"/>
  <c r="M20" i="1" s="1"/>
  <c r="M21" i="1" s="1"/>
  <c r="N14" i="1"/>
  <c r="I15" i="1" s="1"/>
  <c r="I16" i="1" s="1"/>
  <c r="H15" i="1" l="1"/>
  <c r="H16" i="1" s="1"/>
  <c r="M15" i="1"/>
  <c r="M16" i="1" s="1"/>
  <c r="K15" i="1"/>
  <c r="K16" i="1" s="1"/>
  <c r="I20" i="1"/>
  <c r="I21" i="1" s="1"/>
  <c r="L20" i="1"/>
  <c r="L21" i="1" s="1"/>
  <c r="K20" i="1"/>
  <c r="K21" i="1" s="1"/>
  <c r="L15" i="1"/>
  <c r="L16" i="1" s="1"/>
  <c r="J20" i="1"/>
  <c r="J21" i="1" s="1"/>
  <c r="J15" i="1"/>
  <c r="J16" i="1" s="1"/>
  <c r="H20" i="1"/>
  <c r="H21" i="1" s="1"/>
</calcChain>
</file>

<file path=xl/sharedStrings.xml><?xml version="1.0" encoding="utf-8"?>
<sst xmlns="http://schemas.openxmlformats.org/spreadsheetml/2006/main" count="57" uniqueCount="40">
  <si>
    <t>LOT</t>
  </si>
  <si>
    <t>Empresa:</t>
  </si>
  <si>
    <r>
      <t xml:space="preserve">(%) descompte sobre preu </t>
    </r>
    <r>
      <rPr>
        <b/>
        <sz val="12"/>
        <color theme="1"/>
        <rFont val="Calibri"/>
        <family val="2"/>
        <scheme val="minor"/>
      </rPr>
      <t>PVP</t>
    </r>
  </si>
  <si>
    <r>
      <t xml:space="preserve">(%) descompte sobre preu </t>
    </r>
    <r>
      <rPr>
        <b/>
        <sz val="12"/>
        <color theme="1"/>
        <rFont val="Calibri"/>
        <family val="2"/>
        <scheme val="minor"/>
      </rPr>
      <t>TARIFEC</t>
    </r>
  </si>
  <si>
    <t>(*)Si l’oferta resulta adjudicatària, durant l’execució del contracte s’aplicarà el descompte ofertat i no el que s’ha utilitzat per a valorar la oferta</t>
  </si>
  <si>
    <t>Frigorista, electricista i equivalents</t>
  </si>
  <si>
    <r>
      <t>*</t>
    </r>
    <r>
      <rPr>
        <i/>
        <u/>
        <sz val="11"/>
        <color rgb="FF000000"/>
        <rFont val="Calibri"/>
        <family val="2"/>
      </rPr>
      <t>Per a treballs en dia laborable, de 6 a 22 hores. Preus amb IVA inclòs.</t>
    </r>
  </si>
  <si>
    <t>OFERTA Preu €/hora. IVA inclòs. (*)</t>
  </si>
  <si>
    <t>SOBRE 3</t>
  </si>
  <si>
    <t>CRITERIS ECONÒMICS DE VALORACIÓ AUTOMÀTICA</t>
  </si>
  <si>
    <t>1.2 Descompte sobre el preu dels materials. Màxim 5 punts</t>
  </si>
  <si>
    <t>exemples:</t>
  </si>
  <si>
    <r>
      <t xml:space="preserve">% descompte sobre </t>
    </r>
    <r>
      <rPr>
        <b/>
        <sz val="11"/>
        <color theme="1"/>
        <rFont val="Calibri"/>
        <family val="2"/>
        <scheme val="minor"/>
      </rPr>
      <t>TARIFEC</t>
    </r>
  </si>
  <si>
    <t>oferta 1</t>
  </si>
  <si>
    <t>oferta 2</t>
  </si>
  <si>
    <t>oferta 3</t>
  </si>
  <si>
    <t>oferta 4</t>
  </si>
  <si>
    <t>oferta 5</t>
  </si>
  <si>
    <t>oferta 6</t>
  </si>
  <si>
    <t>mitja (%M)</t>
  </si>
  <si>
    <t>correcció (&gt; %M)</t>
  </si>
  <si>
    <t>puntuació</t>
  </si>
  <si>
    <r>
      <t xml:space="preserve">% descompte sobre </t>
    </r>
    <r>
      <rPr>
        <b/>
        <sz val="11"/>
        <color theme="1"/>
        <rFont val="Calibri"/>
        <family val="2"/>
        <scheme val="minor"/>
      </rPr>
      <t>PVP</t>
    </r>
  </si>
  <si>
    <t>(*) si l'oferta resulta adjudicataria, durant l'execució del contracte s'aplicarà el descompte ofertat i no el</t>
  </si>
  <si>
    <t>que 'ha utilitzat per a valorar la oferta</t>
  </si>
  <si>
    <t>1.3 Preu hora, per a treballs de manteniment correctiu, modificatiu, substitutiu; i aquells que superen la franquícia. Fins a 5 punts</t>
  </si>
  <si>
    <t>Oficial 1a                     (fins a 2,5 punts)</t>
  </si>
  <si>
    <t>Ajudant                 (fins a 2,5 punts)</t>
  </si>
  <si>
    <t>exemple</t>
  </si>
  <si>
    <t>Empresa:__</t>
  </si>
  <si>
    <t>Preu hora(*)</t>
  </si>
  <si>
    <t>Oficial 1a (fins a 2,5 punts)</t>
  </si>
  <si>
    <t>Ajudant (fins a 2,5 punts)</t>
  </si>
  <si>
    <t>(*) Preu de referència, €/hora IVA inclòs</t>
  </si>
  <si>
    <t>Preu OFERTA IVA inclòs</t>
  </si>
  <si>
    <t>punts</t>
  </si>
  <si>
    <t>35,20 €/h</t>
  </si>
  <si>
    <t>28,60 €/h</t>
  </si>
  <si>
    <t>* Per a treballs en dia laborable, de 6 a 22 hores. Preus amb IVA inclòs</t>
  </si>
  <si>
    <t>LOT ÚNIC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</si>
</sst>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/h&quot;"/>
    <numFmt numFmtId="165" formatCode="0.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9"/>
      <color rgb="FFC00000"/>
      <name val="Calibri"/>
      <family val="2"/>
      <scheme val="minor"/>
    </font>
    <font>
      <b/>
      <u/>
      <sz val="10"/>
      <color theme="1"/>
      <name val="Arial"/>
      <family val="2"/>
    </font>
    <font>
      <i/>
      <sz val="11"/>
      <color rgb="FF000000"/>
      <name val="Calibri"/>
      <family val="2"/>
    </font>
    <font>
      <i/>
      <u/>
      <sz val="11"/>
      <color rgb="FF000000"/>
      <name val="Calibri"/>
      <family val="2"/>
    </font>
    <font>
      <sz val="10"/>
      <name val="Calibri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6">
    <xf numFmtId="0" fontId="0" fillId="0" borderId="0" xfId="0"/>
    <xf numFmtId="0" fontId="0" fillId="0" borderId="0" xfId="0" applyAlignment="1">
      <alignment horizontal="center" wrapText="1"/>
    </xf>
    <xf numFmtId="0" fontId="0" fillId="2" borderId="2" xfId="0" applyFill="1" applyBorder="1" applyAlignment="1">
      <alignment wrapText="1"/>
    </xf>
    <xf numFmtId="0" fontId="0" fillId="2" borderId="3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0" borderId="0" xfId="0" applyFont="1" applyAlignment="1">
      <alignment vertical="center"/>
    </xf>
    <xf numFmtId="0" fontId="0" fillId="4" borderId="1" xfId="0" applyFill="1" applyBorder="1"/>
    <xf numFmtId="0" fontId="0" fillId="4" borderId="1" xfId="0" applyFill="1" applyBorder="1" applyAlignment="1">
      <alignment horizont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8" fillId="0" borderId="0" xfId="0" applyFont="1"/>
    <xf numFmtId="0" fontId="0" fillId="0" borderId="11" xfId="0" applyBorder="1" applyAlignment="1">
      <alignment vertical="center"/>
    </xf>
    <xf numFmtId="10" fontId="0" fillId="0" borderId="12" xfId="1" applyNumberFormat="1" applyFont="1" applyBorder="1" applyAlignment="1">
      <alignment horizontal="center" vertical="center" wrapText="1"/>
    </xf>
    <xf numFmtId="10" fontId="0" fillId="0" borderId="13" xfId="1" applyNumberFormat="1" applyFont="1" applyBorder="1" applyAlignment="1">
      <alignment horizontal="center" vertical="center" wrapText="1"/>
    </xf>
    <xf numFmtId="0" fontId="0" fillId="0" borderId="16" xfId="0" applyBorder="1" applyAlignment="1">
      <alignment vertical="center"/>
    </xf>
    <xf numFmtId="164" fontId="0" fillId="0" borderId="17" xfId="1" applyNumberFormat="1" applyFont="1" applyBorder="1" applyAlignment="1">
      <alignment horizontal="center" vertical="center" wrapText="1"/>
    </xf>
    <xf numFmtId="164" fontId="0" fillId="0" borderId="18" xfId="1" applyNumberFormat="1" applyFont="1" applyBorder="1" applyAlignment="1">
      <alignment horizontal="center" vertical="center" wrapText="1"/>
    </xf>
    <xf numFmtId="9" fontId="0" fillId="0" borderId="19" xfId="1" applyFont="1" applyBorder="1"/>
    <xf numFmtId="10" fontId="0" fillId="0" borderId="19" xfId="1" applyNumberFormat="1" applyFont="1" applyBorder="1"/>
    <xf numFmtId="0" fontId="0" fillId="2" borderId="20" xfId="0" applyFill="1" applyBorder="1" applyAlignment="1">
      <alignment wrapText="1"/>
    </xf>
    <xf numFmtId="0" fontId="0" fillId="2" borderId="21" xfId="0" applyFill="1" applyBorder="1" applyAlignment="1">
      <alignment wrapText="1"/>
    </xf>
    <xf numFmtId="0" fontId="0" fillId="0" borderId="22" xfId="0" applyBorder="1"/>
    <xf numFmtId="0" fontId="0" fillId="0" borderId="23" xfId="0" applyBorder="1"/>
    <xf numFmtId="165" fontId="0" fillId="0" borderId="24" xfId="0" applyNumberFormat="1" applyBorder="1"/>
    <xf numFmtId="0" fontId="0" fillId="3" borderId="20" xfId="0" applyFill="1" applyBorder="1" applyAlignment="1">
      <alignment wrapText="1"/>
    </xf>
    <xf numFmtId="0" fontId="0" fillId="3" borderId="21" xfId="0" applyFill="1" applyBorder="1" applyAlignment="1">
      <alignment wrapText="1"/>
    </xf>
    <xf numFmtId="0" fontId="0" fillId="2" borderId="25" xfId="0" applyFill="1" applyBorder="1" applyAlignment="1">
      <alignment wrapText="1"/>
    </xf>
    <xf numFmtId="9" fontId="0" fillId="0" borderId="26" xfId="1" applyFont="1" applyBorder="1"/>
    <xf numFmtId="10" fontId="0" fillId="0" borderId="26" xfId="1" applyNumberFormat="1" applyFont="1" applyBorder="1"/>
    <xf numFmtId="165" fontId="0" fillId="0" borderId="27" xfId="0" applyNumberFormat="1" applyBorder="1"/>
    <xf numFmtId="0" fontId="0" fillId="4" borderId="28" xfId="0" applyFill="1" applyBorder="1"/>
    <xf numFmtId="10" fontId="0" fillId="4" borderId="29" xfId="0" applyNumberFormat="1" applyFill="1" applyBorder="1"/>
    <xf numFmtId="0" fontId="0" fillId="5" borderId="29" xfId="0" applyFill="1" applyBorder="1"/>
    <xf numFmtId="0" fontId="0" fillId="5" borderId="30" xfId="0" applyFill="1" applyBorder="1"/>
    <xf numFmtId="0" fontId="0" fillId="3" borderId="25" xfId="0" applyFill="1" applyBorder="1" applyAlignment="1">
      <alignment wrapText="1"/>
    </xf>
    <xf numFmtId="0" fontId="10" fillId="0" borderId="0" xfId="0" applyFont="1" applyFill="1" applyBorder="1"/>
    <xf numFmtId="10" fontId="9" fillId="0" borderId="19" xfId="1" applyNumberFormat="1" applyFont="1" applyBorder="1"/>
    <xf numFmtId="10" fontId="9" fillId="0" borderId="26" xfId="1" applyNumberFormat="1" applyFont="1" applyBorder="1"/>
    <xf numFmtId="0" fontId="11" fillId="0" borderId="0" xfId="0" applyFont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left" vertical="center" wrapText="1"/>
    </xf>
    <xf numFmtId="0" fontId="11" fillId="0" borderId="33" xfId="0" applyFont="1" applyBorder="1" applyAlignment="1">
      <alignment horizontal="center" vertical="center" wrapText="1"/>
    </xf>
    <xf numFmtId="0" fontId="11" fillId="0" borderId="35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4" borderId="32" xfId="0" applyFont="1" applyFill="1" applyBorder="1" applyAlignment="1">
      <alignment horizontal="center" vertical="center" wrapText="1"/>
    </xf>
    <xf numFmtId="0" fontId="11" fillId="4" borderId="23" xfId="0" applyFont="1" applyFill="1" applyBorder="1" applyAlignment="1">
      <alignment horizontal="center" vertical="center" wrapText="1"/>
    </xf>
    <xf numFmtId="0" fontId="11" fillId="4" borderId="34" xfId="0" applyFont="1" applyFill="1" applyBorder="1" applyAlignment="1">
      <alignment horizontal="center" vertical="center" wrapText="1"/>
    </xf>
    <xf numFmtId="0" fontId="11" fillId="4" borderId="31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14" xfId="0" applyFill="1" applyBorder="1" applyAlignment="1">
      <alignment horizontal="center" wrapText="1"/>
    </xf>
    <xf numFmtId="0" fontId="0" fillId="0" borderId="15" xfId="0" applyFill="1" applyBorder="1" applyAlignment="1">
      <alignment horizontal="center" wrapText="1"/>
    </xf>
    <xf numFmtId="0" fontId="0" fillId="0" borderId="16" xfId="0" applyFill="1" applyBorder="1" applyAlignment="1">
      <alignment horizont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11" fillId="0" borderId="1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</cellXfs>
  <cellStyles count="2">
    <cellStyle name="Normal" xfId="0" builtinId="0"/>
    <cellStyle name="Percentatge" xfId="1" builtinId="5"/>
  </cellStyles>
  <dxfs count="0"/>
  <tableStyles count="0" defaultTableStyle="TableStyleMedium2" defaultPivotStyle="PivotStyleLight16"/>
  <colors>
    <mruColors>
      <color rgb="FFCCFFCC"/>
      <color rgb="FFCCFFFF"/>
      <color rgb="FFE7E7FF"/>
      <color rgb="FFCCCCFF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23"/>
  <sheetViews>
    <sheetView topLeftCell="A4" workbookViewId="0">
      <selection activeCell="S11" sqref="S11"/>
    </sheetView>
  </sheetViews>
  <sheetFormatPr defaultColWidth="11.42578125" defaultRowHeight="15" x14ac:dyDescent="0.25"/>
  <cols>
    <col min="1" max="1" width="3.5703125" customWidth="1"/>
    <col min="2" max="2" width="9" customWidth="1"/>
    <col min="3" max="4" width="18.42578125" style="1" customWidth="1"/>
    <col min="5" max="5" width="5.42578125" customWidth="1"/>
    <col min="7" max="7" width="17.85546875" customWidth="1"/>
    <col min="8" max="13" width="7.5703125" bestFit="1" customWidth="1"/>
    <col min="14" max="14" width="10.28515625" customWidth="1"/>
  </cols>
  <sheetData>
    <row r="1" spans="2:14" x14ac:dyDescent="0.25">
      <c r="B1" s="12" t="s">
        <v>8</v>
      </c>
    </row>
    <row r="2" spans="2:14" x14ac:dyDescent="0.25">
      <c r="B2" s="12" t="s">
        <v>9</v>
      </c>
    </row>
    <row r="4" spans="2:14" x14ac:dyDescent="0.25">
      <c r="B4" s="6" t="s">
        <v>10</v>
      </c>
    </row>
    <row r="6" spans="2:14" ht="14.45" x14ac:dyDescent="0.3">
      <c r="B6" s="8" t="s">
        <v>1</v>
      </c>
      <c r="C6" s="9"/>
      <c r="D6" s="9"/>
    </row>
    <row r="7" spans="2:14" ht="15.75" thickBot="1" x14ac:dyDescent="0.3"/>
    <row r="8" spans="2:14" ht="46.5" thickBot="1" x14ac:dyDescent="0.3">
      <c r="B8" s="2" t="s">
        <v>0</v>
      </c>
      <c r="C8" s="3" t="s">
        <v>3</v>
      </c>
      <c r="D8" s="4" t="s">
        <v>2</v>
      </c>
    </row>
    <row r="9" spans="2:14" ht="24.6" customHeight="1" thickBot="1" x14ac:dyDescent="0.3">
      <c r="B9" s="13" t="s">
        <v>39</v>
      </c>
      <c r="C9" s="14"/>
      <c r="D9" s="15"/>
    </row>
    <row r="10" spans="2:14" ht="9" customHeight="1" x14ac:dyDescent="0.25"/>
    <row r="11" spans="2:14" ht="39" customHeight="1" x14ac:dyDescent="0.25">
      <c r="B11" s="54" t="s">
        <v>4</v>
      </c>
      <c r="C11" s="54"/>
      <c r="D11" s="54"/>
      <c r="E11" s="5"/>
      <c r="F11" s="5"/>
      <c r="G11" s="5"/>
      <c r="H11" s="5"/>
      <c r="I11" s="5"/>
    </row>
    <row r="12" spans="2:14" ht="15.75" thickBot="1" x14ac:dyDescent="0.3">
      <c r="G12" t="s">
        <v>11</v>
      </c>
    </row>
    <row r="13" spans="2:14" ht="30" x14ac:dyDescent="0.25">
      <c r="G13" s="21" t="s">
        <v>12</v>
      </c>
      <c r="H13" s="22" t="s">
        <v>13</v>
      </c>
      <c r="I13" s="22" t="s">
        <v>14</v>
      </c>
      <c r="J13" s="22" t="s">
        <v>15</v>
      </c>
      <c r="K13" s="22" t="s">
        <v>16</v>
      </c>
      <c r="L13" s="22" t="s">
        <v>17</v>
      </c>
      <c r="M13" s="28" t="s">
        <v>18</v>
      </c>
      <c r="N13" s="32" t="s">
        <v>19</v>
      </c>
    </row>
    <row r="14" spans="2:14" x14ac:dyDescent="0.25">
      <c r="G14" s="23" t="s">
        <v>39</v>
      </c>
      <c r="H14" s="19">
        <v>0.3</v>
      </c>
      <c r="I14" s="19">
        <v>0.4</v>
      </c>
      <c r="J14" s="19">
        <v>0.4</v>
      </c>
      <c r="K14" s="19">
        <v>0.35</v>
      </c>
      <c r="L14" s="19">
        <v>0.25</v>
      </c>
      <c r="M14" s="29">
        <v>0.5</v>
      </c>
      <c r="N14" s="33">
        <f>AVERAGE(H14:M14)</f>
        <v>0.3666666666666667</v>
      </c>
    </row>
    <row r="15" spans="2:14" x14ac:dyDescent="0.25">
      <c r="G15" s="23" t="s">
        <v>20</v>
      </c>
      <c r="H15" s="20">
        <f t="shared" ref="H15:M15" si="0">IF(H14&gt;$N$14,$N$14,H14)</f>
        <v>0.3</v>
      </c>
      <c r="I15" s="38">
        <f t="shared" si="0"/>
        <v>0.3666666666666667</v>
      </c>
      <c r="J15" s="38">
        <f t="shared" si="0"/>
        <v>0.3666666666666667</v>
      </c>
      <c r="K15" s="20">
        <f t="shared" si="0"/>
        <v>0.35</v>
      </c>
      <c r="L15" s="20">
        <f t="shared" si="0"/>
        <v>0.25</v>
      </c>
      <c r="M15" s="39">
        <f t="shared" si="0"/>
        <v>0.3666666666666667</v>
      </c>
      <c r="N15" s="34"/>
    </row>
    <row r="16" spans="2:14" ht="15.75" thickBot="1" x14ac:dyDescent="0.3">
      <c r="G16" s="24" t="s">
        <v>21</v>
      </c>
      <c r="H16" s="25">
        <f t="shared" ref="H16:M16" si="1">2.5*H15/$N$14</f>
        <v>2.0454545454545454</v>
      </c>
      <c r="I16" s="25">
        <f t="shared" si="1"/>
        <v>2.5</v>
      </c>
      <c r="J16" s="25">
        <f t="shared" si="1"/>
        <v>2.5</v>
      </c>
      <c r="K16" s="25">
        <f t="shared" si="1"/>
        <v>2.3863636363636362</v>
      </c>
      <c r="L16" s="25">
        <f t="shared" si="1"/>
        <v>1.7045454545454544</v>
      </c>
      <c r="M16" s="31">
        <f t="shared" si="1"/>
        <v>2.5</v>
      </c>
      <c r="N16" s="35"/>
    </row>
    <row r="17" spans="7:14" ht="15.75" thickBot="1" x14ac:dyDescent="0.3"/>
    <row r="18" spans="7:14" ht="30" x14ac:dyDescent="0.25">
      <c r="G18" s="26" t="s">
        <v>22</v>
      </c>
      <c r="H18" s="27" t="s">
        <v>13</v>
      </c>
      <c r="I18" s="27" t="s">
        <v>14</v>
      </c>
      <c r="J18" s="27" t="s">
        <v>15</v>
      </c>
      <c r="K18" s="27" t="s">
        <v>16</v>
      </c>
      <c r="L18" s="27" t="s">
        <v>17</v>
      </c>
      <c r="M18" s="36" t="s">
        <v>18</v>
      </c>
      <c r="N18" s="32" t="s">
        <v>19</v>
      </c>
    </row>
    <row r="19" spans="7:14" x14ac:dyDescent="0.25">
      <c r="G19" s="23" t="s">
        <v>39</v>
      </c>
      <c r="H19" s="19">
        <v>0.25</v>
      </c>
      <c r="I19" s="19">
        <v>0.3</v>
      </c>
      <c r="J19" s="19">
        <v>0.35</v>
      </c>
      <c r="K19" s="19">
        <v>0.2</v>
      </c>
      <c r="L19" s="19">
        <v>0.4</v>
      </c>
      <c r="M19" s="29">
        <v>0.15</v>
      </c>
      <c r="N19" s="33">
        <f>AVERAGE(H19:M19)</f>
        <v>0.27499999999999997</v>
      </c>
    </row>
    <row r="20" spans="7:14" x14ac:dyDescent="0.25">
      <c r="G20" s="23" t="s">
        <v>20</v>
      </c>
      <c r="H20" s="20">
        <f t="shared" ref="H20:M20" si="2">IF(H19&gt;$N$19,$N$19,H19)</f>
        <v>0.25</v>
      </c>
      <c r="I20" s="38">
        <f t="shared" si="2"/>
        <v>0.27499999999999997</v>
      </c>
      <c r="J20" s="38">
        <f t="shared" si="2"/>
        <v>0.27499999999999997</v>
      </c>
      <c r="K20" s="20">
        <f t="shared" si="2"/>
        <v>0.2</v>
      </c>
      <c r="L20" s="38">
        <f t="shared" si="2"/>
        <v>0.27499999999999997</v>
      </c>
      <c r="M20" s="30">
        <f t="shared" si="2"/>
        <v>0.15</v>
      </c>
      <c r="N20" s="34"/>
    </row>
    <row r="21" spans="7:14" ht="15.75" thickBot="1" x14ac:dyDescent="0.3">
      <c r="G21" s="24" t="s">
        <v>21</v>
      </c>
      <c r="H21" s="25">
        <f t="shared" ref="H21:M21" si="3">2.5*H20/$N$19</f>
        <v>2.2727272727272729</v>
      </c>
      <c r="I21" s="25">
        <f t="shared" si="3"/>
        <v>2.5</v>
      </c>
      <c r="J21" s="25">
        <f t="shared" si="3"/>
        <v>2.5</v>
      </c>
      <c r="K21" s="25">
        <f t="shared" si="3"/>
        <v>1.8181818181818183</v>
      </c>
      <c r="L21" s="25">
        <f t="shared" si="3"/>
        <v>2.5</v>
      </c>
      <c r="M21" s="31">
        <f t="shared" si="3"/>
        <v>1.3636363636363638</v>
      </c>
      <c r="N21" s="35"/>
    </row>
    <row r="22" spans="7:14" x14ac:dyDescent="0.25">
      <c r="G22" s="37" t="s">
        <v>23</v>
      </c>
    </row>
    <row r="23" spans="7:14" x14ac:dyDescent="0.25">
      <c r="G23" s="37" t="s">
        <v>24</v>
      </c>
    </row>
  </sheetData>
  <mergeCells count="1">
    <mergeCell ref="B11:D11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8"/>
  <sheetViews>
    <sheetView tabSelected="1" zoomScale="85" zoomScaleNormal="85" workbookViewId="0">
      <selection activeCell="N13" sqref="N13"/>
    </sheetView>
  </sheetViews>
  <sheetFormatPr defaultColWidth="11.42578125" defaultRowHeight="15" x14ac:dyDescent="0.25"/>
  <cols>
    <col min="1" max="1" width="4.42578125" customWidth="1"/>
    <col min="3" max="3" width="1.7109375" customWidth="1"/>
    <col min="4" max="5" width="15.5703125" customWidth="1"/>
    <col min="7" max="7" width="11.85546875" customWidth="1"/>
    <col min="8" max="8" width="16.85546875" customWidth="1"/>
    <col min="9" max="9" width="11" customWidth="1"/>
  </cols>
  <sheetData>
    <row r="1" spans="2:10" x14ac:dyDescent="0.25">
      <c r="B1" s="12" t="s">
        <v>8</v>
      </c>
    </row>
    <row r="2" spans="2:10" x14ac:dyDescent="0.25">
      <c r="B2" s="12" t="s">
        <v>9</v>
      </c>
    </row>
    <row r="4" spans="2:10" x14ac:dyDescent="0.25">
      <c r="B4" s="6" t="s">
        <v>25</v>
      </c>
    </row>
    <row r="6" spans="2:10" x14ac:dyDescent="0.25">
      <c r="B6" s="8" t="s">
        <v>1</v>
      </c>
      <c r="C6" s="9"/>
      <c r="D6" s="9"/>
      <c r="E6" s="9"/>
    </row>
    <row r="7" spans="2:10" ht="15.75" thickBot="1" x14ac:dyDescent="0.3"/>
    <row r="8" spans="2:10" ht="24.75" customHeight="1" x14ac:dyDescent="0.25">
      <c r="B8" s="55" t="s">
        <v>0</v>
      </c>
      <c r="D8" s="58" t="s">
        <v>5</v>
      </c>
      <c r="E8" s="59"/>
    </row>
    <row r="9" spans="2:10" ht="32.25" customHeight="1" thickBot="1" x14ac:dyDescent="0.3">
      <c r="B9" s="56"/>
      <c r="D9" s="60" t="s">
        <v>7</v>
      </c>
      <c r="E9" s="61"/>
    </row>
    <row r="10" spans="2:10" ht="33.6" customHeight="1" thickBot="1" x14ac:dyDescent="0.3">
      <c r="B10" s="57"/>
      <c r="D10" s="10" t="s">
        <v>26</v>
      </c>
      <c r="E10" s="11" t="s">
        <v>27</v>
      </c>
    </row>
    <row r="11" spans="2:10" ht="22.9" customHeight="1" thickBot="1" x14ac:dyDescent="0.3">
      <c r="B11" s="16" t="s">
        <v>39</v>
      </c>
      <c r="D11" s="17"/>
      <c r="E11" s="18"/>
    </row>
    <row r="12" spans="2:10" x14ac:dyDescent="0.25">
      <c r="B12" s="62" t="s">
        <v>6</v>
      </c>
      <c r="C12" s="62"/>
      <c r="D12" s="62"/>
      <c r="E12" s="62"/>
      <c r="G12" s="40" t="s">
        <v>28</v>
      </c>
      <c r="H12" s="40"/>
      <c r="I12" s="40"/>
      <c r="J12" s="40"/>
    </row>
    <row r="13" spans="2:10" ht="15.75" thickBot="1" x14ac:dyDescent="0.3">
      <c r="F13" s="7"/>
      <c r="G13" s="40" t="s">
        <v>29</v>
      </c>
      <c r="H13" s="40"/>
      <c r="I13" s="40"/>
      <c r="J13" s="40"/>
    </row>
    <row r="14" spans="2:10" ht="15" customHeight="1" thickBot="1" x14ac:dyDescent="0.3">
      <c r="G14" s="40"/>
      <c r="H14" s="63" t="s">
        <v>5</v>
      </c>
      <c r="I14" s="64"/>
      <c r="J14" s="65"/>
    </row>
    <row r="15" spans="2:10" ht="39" thickBot="1" x14ac:dyDescent="0.3">
      <c r="G15" s="48" t="s">
        <v>30</v>
      </c>
      <c r="H15" s="45" t="s">
        <v>33</v>
      </c>
      <c r="I15" s="46" t="s">
        <v>34</v>
      </c>
      <c r="J15" s="47" t="s">
        <v>35</v>
      </c>
    </row>
    <row r="16" spans="2:10" ht="38.25" x14ac:dyDescent="0.25">
      <c r="G16" s="44" t="s">
        <v>31</v>
      </c>
      <c r="H16" s="49" t="s">
        <v>36</v>
      </c>
      <c r="I16" s="43"/>
      <c r="J16" s="51"/>
    </row>
    <row r="17" spans="7:10" ht="26.25" thickBot="1" x14ac:dyDescent="0.3">
      <c r="G17" s="42" t="s">
        <v>32</v>
      </c>
      <c r="H17" s="50" t="s">
        <v>37</v>
      </c>
      <c r="I17" s="41"/>
      <c r="J17" s="52"/>
    </row>
    <row r="18" spans="7:10" x14ac:dyDescent="0.25">
      <c r="G18" s="53" t="s">
        <v>38</v>
      </c>
    </row>
  </sheetData>
  <mergeCells count="5">
    <mergeCell ref="B8:B10"/>
    <mergeCell ref="D8:E8"/>
    <mergeCell ref="D9:E9"/>
    <mergeCell ref="B12:E12"/>
    <mergeCell ref="H14:J14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2</vt:i4>
      </vt:variant>
      <vt:variant>
        <vt:lpstr>Intervals amb nom</vt:lpstr>
      </vt:variant>
      <vt:variant>
        <vt:i4>2</vt:i4>
      </vt:variant>
    </vt:vector>
  </HeadingPairs>
  <TitlesOfParts>
    <vt:vector size="4" baseType="lpstr">
      <vt:lpstr>1.2 % descompte materials</vt:lpstr>
      <vt:lpstr>1.3 preu hora correctiu, etc.</vt:lpstr>
      <vt:lpstr>'1.2 % descompte materials'!Àrea_d'impressió</vt:lpstr>
      <vt:lpstr>'1.3 preu hora correctiu, etc.'!Àrea_d'impressió</vt:lpstr>
    </vt:vector>
  </TitlesOfParts>
  <Company>CTTI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 Solé Coromina</dc:creator>
  <cp:lastModifiedBy>Victor Hugo Escobar Prias</cp:lastModifiedBy>
  <cp:lastPrinted>2019-06-17T06:59:50Z</cp:lastPrinted>
  <dcterms:created xsi:type="dcterms:W3CDTF">2019-05-24T06:14:13Z</dcterms:created>
  <dcterms:modified xsi:type="dcterms:W3CDTF">2024-11-07T08:47:33Z</dcterms:modified>
</cp:coreProperties>
</file>